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tmrsk-my.sharepoint.com/personal/sipos_tmr_sk/Documents/Pracovná plocha/TMR - Financny analytik/Kovenanty/FY21/TMR bondy/"/>
    </mc:Choice>
  </mc:AlternateContent>
  <xr:revisionPtr revIDLastSave="51" documentId="8_{7ACD56E5-BBE9-4A51-9A59-682D4A7363B5}" xr6:coauthVersionLast="47" xr6:coauthVersionMax="47" xr10:uidLastSave="{B33A715A-AC5D-4DA7-9897-1D27E74449BE}"/>
  <bookViews>
    <workbookView xWindow="2868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E13" i="3" l="1"/>
  <c r="B23" i="3" l="1"/>
  <c r="B29" i="3" l="1"/>
  <c r="E15" i="3"/>
</calcChain>
</file>

<file path=xl/sharedStrings.xml><?xml version="1.0" encoding="utf-8"?>
<sst xmlns="http://schemas.openxmlformats.org/spreadsheetml/2006/main" count="38" uniqueCount="36">
  <si>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</si>
  <si>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</si>
  <si>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</si>
  <si>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</si>
  <si>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</si>
  <si>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</si>
  <si>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</si>
  <si>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</si>
  <si>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</si>
  <si>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</si>
  <si>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</si>
  <si>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</si>
  <si>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</si>
  <si>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</si>
  <si>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</si>
  <si>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</si>
  <si>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</si>
  <si>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</si>
  <si>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</si>
  <si>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</si>
  <si>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</si>
  <si>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Nie sú externé dlhy</t>
  </si>
  <si>
    <t>Požičky poskytnuté spoločnosťou TMR splatné do troch mesiacov, prípadne na požiadanie</t>
  </si>
  <si>
    <t>v EUR</t>
  </si>
  <si>
    <t>DDS</t>
  </si>
  <si>
    <t>Modified EBITDA 2018/2019</t>
  </si>
  <si>
    <t>Informácia o výške a plnení (alebo prípadnom neplnení) Ukazovateľa Leverage podľa článku 12.1 Prospektu cenného papiera</t>
  </si>
  <si>
    <t>Spoločnosť 1. Tatranská a.s. vlastnená menej ako 12 mesiacov</t>
  </si>
  <si>
    <t>k 30.04.2021</t>
  </si>
  <si>
    <t>EBITDA 1H</t>
  </si>
  <si>
    <t>EBITDA 2019/2020</t>
  </si>
  <si>
    <t>EBIDA 1H (2019/2020)</t>
  </si>
  <si>
    <t>Modified proforma EBITDA</t>
  </si>
  <si>
    <t>Nespĺňa kovenant podľa článku 12.1</t>
  </si>
  <si>
    <t>Podriadený dlhopis - junior bond TMR V</t>
  </si>
  <si>
    <t>žiadna spoločnosť vlastnená menej ako 12 mesiacov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</si>
</sst>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xf numFmtId="3" fontId="0" fillId="0" borderId="0" xfId="0" applyNumberFormat="1"/>
    <xf numFmtId="4" fontId="1" fillId="0" borderId="0" xfId="0" applyNumberFormat="1" applyFont="1"/>
    <xf numFmtId="3" fontId="1" fillId="0" borderId="0" xfId="0" applyNumberFormat="1"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workbookViewId="0">
      <selection activeCell="B18" sqref="B18"/>
    </sheetView>
  </sheetViews>
  <sheetFormatPr defaultRowHeight="15" x14ac:dyDescent="0.25"/>
  <cols>
    <col min="1" max="1" width="25.140625" customWidth="1"/>
    <col min="2" max="2" width="14.28515625" bestFit="1" customWidth="1"/>
    <col min="3" max="3" width="86.85546875" customWidth="1"/>
    <col min="4" max="4" width="12.28515625" bestFit="1" customWidth="1"/>
    <col min="5" max="5" width="13.5703125" bestFit="1" customWidth="1"/>
    <col min="6" max="6" width="12.28515625" bestFit="1" customWidth="1"/>
    <col min="7" max="7" width="13.5703125" bestFit="1" customWidth="1"/>
    <col min="9" max="9" width="12.7109375" bestFit="1" customWidth="1"/>
    <col min="10" max="10" width="13.5703125" bestFit="1" customWidth="1"/>
  </cols>
  <sheetData>
    <row r="1" spans="1:10" ht="23.25" x14ac:dyDescent="0.35">
      <c r="A1" s="3" t="s">
        <v>26</v>
      </c>
    </row>
    <row r="3" spans="1:10" x14ac:dyDescent="0.25">
      <c r="A3" t="s">
        <v>11</v>
      </c>
    </row>
    <row r="5" spans="1:10" x14ac:dyDescent="0.25">
      <c r="A5" t="s">
        <v>0</v>
      </c>
    </row>
    <row r="6" spans="1:10" x14ac:dyDescent="0.25">
      <c r="A6" t="s">
        <v>1</v>
      </c>
    </row>
    <row r="7" spans="1:10" x14ac:dyDescent="0.25">
      <c r="A7" t="s">
        <v>2</v>
      </c>
    </row>
    <row r="8" spans="1:10" x14ac:dyDescent="0.25">
      <c r="A8" t="s">
        <v>3</v>
      </c>
    </row>
    <row r="9" spans="1:10" x14ac:dyDescent="0.25">
      <c r="A9" t="s">
        <v>4</v>
      </c>
    </row>
    <row r="10" spans="1:10" x14ac:dyDescent="0.25">
      <c r="A10" t="s">
        <v>5</v>
      </c>
    </row>
    <row r="12" spans="1:10" x14ac:dyDescent="0.25">
      <c r="A12" t="s">
        <v>28</v>
      </c>
      <c r="B12" t="s">
        <v>23</v>
      </c>
    </row>
    <row r="13" spans="1:10" x14ac:dyDescent="0.25">
      <c r="A13" s="1" t="s">
        <v>6</v>
      </c>
      <c r="B13" s="9">
        <v>361659</v>
      </c>
      <c r="C13" t="s">
        <v>16</v>
      </c>
      <c r="D13" t="s">
        <v>13</v>
      </c>
      <c r="E13" s="9">
        <f>B13-(B14+B16)-(B17+B18+B15)</f>
        <v>245037</v>
      </c>
      <c r="J13" s="1"/>
    </row>
    <row r="14" spans="1:10" x14ac:dyDescent="0.25">
      <c r="A14" t="s">
        <v>7</v>
      </c>
      <c r="B14" s="9">
        <v>109101</v>
      </c>
      <c r="C14" t="s">
        <v>34</v>
      </c>
      <c r="D14" t="s">
        <v>14</v>
      </c>
      <c r="E14" s="9">
        <f>B29</f>
        <v>-671.52500000000146</v>
      </c>
    </row>
    <row r="15" spans="1:10" x14ac:dyDescent="0.25">
      <c r="A15" s="7" t="s">
        <v>24</v>
      </c>
      <c r="B15" s="9">
        <v>0</v>
      </c>
      <c r="C15" s="7" t="s">
        <v>21</v>
      </c>
      <c r="D15" s="2" t="s">
        <v>15</v>
      </c>
      <c r="E15" s="6">
        <f>E13/E14</f>
        <v>-364.8963180819768</v>
      </c>
      <c r="F15" s="4" t="s">
        <v>33</v>
      </c>
      <c r="G15" s="5"/>
      <c r="H15" s="5"/>
    </row>
    <row r="16" spans="1:10" x14ac:dyDescent="0.25">
      <c r="A16" t="s">
        <v>8</v>
      </c>
      <c r="B16" s="9">
        <v>0</v>
      </c>
      <c r="C16" t="s">
        <v>21</v>
      </c>
    </row>
    <row r="17" spans="1:4" x14ac:dyDescent="0.25">
      <c r="A17" t="s">
        <v>9</v>
      </c>
      <c r="B17" s="9">
        <v>6496</v>
      </c>
      <c r="C17" t="s">
        <v>17</v>
      </c>
    </row>
    <row r="18" spans="1:4" x14ac:dyDescent="0.25">
      <c r="A18" t="s">
        <v>10</v>
      </c>
      <c r="B18" s="9">
        <v>1025</v>
      </c>
      <c r="C18" t="s">
        <v>22</v>
      </c>
    </row>
    <row r="19" spans="1:4" x14ac:dyDescent="0.25">
      <c r="B19" s="9"/>
    </row>
    <row r="20" spans="1:4" x14ac:dyDescent="0.25">
      <c r="B20" s="9"/>
    </row>
    <row r="21" spans="1:4" x14ac:dyDescent="0.25">
      <c r="A21" s="7" t="s">
        <v>29</v>
      </c>
      <c r="B21" s="9">
        <v>-8280</v>
      </c>
      <c r="C21" t="s">
        <v>18</v>
      </c>
    </row>
    <row r="22" spans="1:4" x14ac:dyDescent="0.25">
      <c r="A22" s="8" t="s">
        <v>12</v>
      </c>
      <c r="B22" s="9">
        <v>0</v>
      </c>
      <c r="C22" s="7" t="s">
        <v>35</v>
      </c>
    </row>
    <row r="23" spans="1:4" x14ac:dyDescent="0.25">
      <c r="A23" s="8" t="s">
        <v>25</v>
      </c>
      <c r="B23" s="9">
        <f>B21-B22</f>
        <v>-8280</v>
      </c>
    </row>
    <row r="24" spans="1:4" x14ac:dyDescent="0.25">
      <c r="A24" s="1"/>
    </row>
    <row r="25" spans="1:4" x14ac:dyDescent="0.25">
      <c r="A25" s="8" t="s">
        <v>30</v>
      </c>
      <c r="B25" s="9">
        <v>35137</v>
      </c>
      <c r="C25" s="7"/>
    </row>
    <row r="26" spans="1:4" x14ac:dyDescent="0.25">
      <c r="A26" s="8" t="s">
        <v>12</v>
      </c>
      <c r="B26" s="9">
        <v>58.475000000000001</v>
      </c>
      <c r="C26" s="7" t="s">
        <v>27</v>
      </c>
      <c r="D26" s="1"/>
    </row>
    <row r="27" spans="1:4" x14ac:dyDescent="0.25">
      <c r="A27" s="8" t="s">
        <v>31</v>
      </c>
      <c r="B27" s="10">
        <v>-27587</v>
      </c>
      <c r="C27" s="7"/>
    </row>
    <row r="29" spans="1:4" x14ac:dyDescent="0.25">
      <c r="A29" s="11" t="s">
        <v>32</v>
      </c>
      <c r="B29" s="12">
        <f>+B23+B25+B26+B27</f>
        <v>-671.52500000000146</v>
      </c>
    </row>
    <row r="31" spans="1:4" x14ac:dyDescent="0.25">
      <c r="A31" s="1" t="s">
        <v>19</v>
      </c>
    </row>
    <row r="32" spans="1:4" x14ac:dyDescent="0.25">
      <c r="A32" t="s">
        <v>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A7101C-8597-4A96-8A67-77DEAD1CFCBE}">
  <ds:schemaRefs>
    <ds:schemaRef ds:uri="http://schemas.microsoft.com/sharepoint/v3/contenttype/forms"/>
  </ds:schemaRefs>
</ds:datastoreItem>
</file>

<file path=customXml/itemProps2.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Šipoš Vojtech</cp:lastModifiedBy>
  <dcterms:created xsi:type="dcterms:W3CDTF">2019-03-28T13:30:07Z</dcterms:created>
  <dcterms:modified xsi:type="dcterms:W3CDTF">2021-07-21T14:08:30Z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